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B5FD82FC-5F52-4138-A5CD-C431E9DCCBD2}" xr6:coauthVersionLast="47" xr6:coauthVersionMax="47" xr10:uidLastSave="{00000000-0000-0000-0000-000000000000}"/>
  <bookViews>
    <workbookView xWindow="-120" yWindow="-120" windowWidth="29040" windowHeight="15840" tabRatio="579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SERVICIOS'!$A$1:$L$1</definedName>
    <definedName name="_xlnm._FilterDatabase" localSheetId="3" hidden="1">'REC 10 SERV PROFESIONALES'!$A$1:$L$1</definedName>
    <definedName name="_xlnm._FilterDatabase" localSheetId="1" hidden="1">'REC 16 ADQ BIENES Y SERVICI'!$A$1:$L$1</definedName>
    <definedName name="_xlnm._FilterDatabase" localSheetId="2" hidden="1">'REC 16 BIESO'!$A$1:$L$1</definedName>
    <definedName name="_xlnm._FilterDatabase" localSheetId="4" hidden="1">'REC 16 SERV PROFESIONALES 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6" l="1"/>
  <c r="F3" i="5" l="1"/>
  <c r="F6" i="4" l="1"/>
  <c r="F10" i="2" l="1"/>
  <c r="F37" i="2" s="1"/>
  <c r="F4" i="3" l="1"/>
  <c r="F9" i="1" l="1"/>
</calcChain>
</file>

<file path=xl/sharedStrings.xml><?xml version="1.0" encoding="utf-8"?>
<sst xmlns="http://schemas.openxmlformats.org/spreadsheetml/2006/main" count="429" uniqueCount="194">
  <si>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</si>
  <si>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</si>
  <si>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</si>
  <si>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</si>
  <si>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</si>
  <si>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</si>
  <si>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</si>
  <si>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</si>
  <si>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</si>
  <si>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</si>
  <si>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</si>
  <si>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>SSF</t>
  </si>
  <si>
    <t xml:space="preserve">OBSERVACIONES </t>
  </si>
  <si>
    <t>Orden de Compra 77867</t>
  </si>
  <si>
    <t>UNION TEMPORAL ECOLIMPIEZA</t>
  </si>
  <si>
    <t>12-1-10075-21</t>
  </si>
  <si>
    <t>INMOBILIARIA LA 30 S.A.S</t>
  </si>
  <si>
    <t>12-7-10074-21</t>
  </si>
  <si>
    <t>INDUSTRIAS ALIMENTICIAS ENRIPAN SAS</t>
  </si>
  <si>
    <t>CSF</t>
  </si>
  <si>
    <t>12-7-10071-21</t>
  </si>
  <si>
    <t>MEVAL</t>
  </si>
  <si>
    <t>12-7-10070-21</t>
  </si>
  <si>
    <t>UNION TEMPORAL TECNISERAUTOS DE ANTIOQUIA 2</t>
  </si>
  <si>
    <t>DEANT</t>
  </si>
  <si>
    <t>12-8-10054-21</t>
  </si>
  <si>
    <t>12-8-10067-21</t>
  </si>
  <si>
    <t>HERNANDO HURTADO LOPEZ Y/O ESTACION DE SERVICIOS SAN MIGUEL E.D.S. S.A.S.</t>
  </si>
  <si>
    <t>12-8-10059-21</t>
  </si>
  <si>
    <t>12-8-10056-21</t>
  </si>
  <si>
    <t xml:space="preserve">GUILLERMO LEON GAVIRIA GONZALEZ  </t>
  </si>
  <si>
    <t>CONSORCIO J.C. ALMA</t>
  </si>
  <si>
    <t>Orden de Compra 78793</t>
  </si>
  <si>
    <t>Orden de Compra 74301</t>
  </si>
  <si>
    <t>ESCER</t>
  </si>
  <si>
    <t>BIESO HOPAS</t>
  </si>
  <si>
    <t>BIESO COSDO</t>
  </si>
  <si>
    <t>BIESO CEVHO - CEVCI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</si>
  <si>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</si>
  <si>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</si>
  <si>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</si>
  <si>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</si>
  <si>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</si>
  <si>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</si>
  <si>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</si>
  <si>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</si>
  <si>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</si>
  <si>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</si>
  <si>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</si>
  <si>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</si>
  <si>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</si>
  <si>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</si>
  <si>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</si>
  <si>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</si>
  <si>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</si>
  <si>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</si>
  <si>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</si>
  <si>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</si>
  <si>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</si>
  <si>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</si>
  <si>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</si>
  <si>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</si>
  <si>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</si>
  <si>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</si>
  <si>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</si>
  <si>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</si>
  <si>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</si>
  <si>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</si>
  <si>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</si>
  <si>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MARZO</t>
  </si>
  <si>
    <t>071</t>
  </si>
  <si>
    <t>072</t>
  </si>
  <si>
    <t>073</t>
  </si>
  <si>
    <t>074</t>
  </si>
  <si>
    <t>Orden de Compra 84542</t>
  </si>
  <si>
    <t>SPARKLEAN S.A.S</t>
  </si>
  <si>
    <t>SPK2037</t>
  </si>
  <si>
    <t>REGION 6</t>
  </si>
  <si>
    <t>UT 35 UT 36</t>
  </si>
  <si>
    <t>DEANT CAUCASIA  DEANT</t>
  </si>
  <si>
    <t>A28  M8</t>
  </si>
  <si>
    <t>ESTACIONES DE SERVICIO  LOS OSOS S.A.S.</t>
  </si>
  <si>
    <t>FEG22740</t>
  </si>
  <si>
    <t>FE1860</t>
  </si>
  <si>
    <t>FE201300</t>
  </si>
  <si>
    <t>FEV264</t>
  </si>
  <si>
    <t>FE1157  FE1158</t>
  </si>
  <si>
    <t>REGION6</t>
  </si>
  <si>
    <t>LA PREVISORA S.A. COMPAÑIA DE SEGUROS</t>
  </si>
  <si>
    <t>70SO76363 AL 70SO76814</t>
  </si>
  <si>
    <t>MEVAL DEANT</t>
  </si>
  <si>
    <t>12-8-10042-21</t>
  </si>
  <si>
    <t xml:space="preserve">JORGE IVAN CASTAÑEDA GIRALDO JORGE IVAN </t>
  </si>
  <si>
    <t xml:space="preserve">LIBIA DEL CARMEN GARCIA MEJIA </t>
  </si>
  <si>
    <t>EDS690</t>
  </si>
  <si>
    <t>12-8-10062-21</t>
  </si>
  <si>
    <t xml:space="preserve">EDS SOPETRÁN Y/O CLAUDIA ELENA GUEVARA CASTRILLON </t>
  </si>
  <si>
    <t>EDSS-357</t>
  </si>
  <si>
    <t>12-8-10061-21</t>
  </si>
  <si>
    <t>HERLIMA S.A.S</t>
  </si>
  <si>
    <t>TP20323</t>
  </si>
  <si>
    <t>12-8-10055-21</t>
  </si>
  <si>
    <t>RAUL ALBERTO GOMEZ DUQUE</t>
  </si>
  <si>
    <t>FE 3055</t>
  </si>
  <si>
    <t>GRUPO EDS AUTOGAS S.A.S</t>
  </si>
  <si>
    <t>GEA118753</t>
  </si>
  <si>
    <t>12-8-10066-21</t>
  </si>
  <si>
    <t xml:space="preserve">ELEJALDE GAVIRIA MAURICIO </t>
  </si>
  <si>
    <t>MEFE000921</t>
  </si>
  <si>
    <t>FE1150 - FE1161-FE1164</t>
  </si>
  <si>
    <t>MEVAL - DINCO DEANT ESCER</t>
  </si>
  <si>
    <t>GEA118751 - GEA118750</t>
  </si>
  <si>
    <t>MEVAL - REGION 6</t>
  </si>
  <si>
    <t>12-8-10050-21</t>
  </si>
  <si>
    <t xml:space="preserve">MUÑETONES YARCE HUGO ALONSO </t>
  </si>
  <si>
    <t>FE1761</t>
  </si>
  <si>
    <t>A30</t>
  </si>
  <si>
    <t>12/03/2022</t>
  </si>
  <si>
    <t>UT 37</t>
  </si>
  <si>
    <t>14/03/2022</t>
  </si>
  <si>
    <t>12-5-10077-21</t>
  </si>
  <si>
    <t>SERVICIOS POSTALES NACIONALES S.A</t>
  </si>
  <si>
    <t>03-2711- 03-2708 -03-2709-03-2710</t>
  </si>
  <si>
    <t>MEVAL-DEANT-REGION6-ESCER</t>
  </si>
  <si>
    <t>16/03/2022</t>
  </si>
  <si>
    <t>12-8-10046-21</t>
  </si>
  <si>
    <t>GONZALEZ TORRES ARIOLFO ASDRUBAL</t>
  </si>
  <si>
    <t>FEO1-4159 FEO1-4160</t>
  </si>
  <si>
    <t>001</t>
  </si>
  <si>
    <t>008 BIESO</t>
  </si>
  <si>
    <t>009 BIESO</t>
  </si>
  <si>
    <t>010 BIESO</t>
  </si>
  <si>
    <t>011 BIESO</t>
  </si>
  <si>
    <t>012 BIESO</t>
  </si>
  <si>
    <t>013 BIESO</t>
  </si>
  <si>
    <t xml:space="preserve"> FE-1144</t>
  </si>
  <si>
    <t>FE1209</t>
  </si>
  <si>
    <t>BELE238203</t>
  </si>
  <si>
    <t>FE-1183</t>
  </si>
  <si>
    <t>001 SERV. PROF</t>
  </si>
  <si>
    <t>002 SERV. PROF</t>
  </si>
  <si>
    <t>12-7-10002-22</t>
  </si>
  <si>
    <t>AURA MARIA MIRA RESTREPO</t>
  </si>
  <si>
    <t>CC 001</t>
  </si>
  <si>
    <t>12-7-10001-22</t>
  </si>
  <si>
    <t xml:space="preserve">JUAN EDILBERTO RENDON ANGEL </t>
  </si>
  <si>
    <t>12-7-10003-22</t>
  </si>
  <si>
    <t>JENNYFER RESTREPO ALVAREZ</t>
  </si>
  <si>
    <t>DINCO DEANT</t>
  </si>
  <si>
    <t xml:space="preserve">SE ANULA EL DERECHO AL TURNO 049 Y SE REEMPLAZA POR EL 064. </t>
  </si>
  <si>
    <t>Orden de Compra 84609</t>
  </si>
  <si>
    <t>MEMCO SAS</t>
  </si>
  <si>
    <t>ME-2718 ME-2719 ME-2720 ND 4 ME-2721</t>
  </si>
  <si>
    <t>MEVAL-REGION 6-DEANT-ESCER</t>
  </si>
  <si>
    <t>GEA118752</t>
  </si>
  <si>
    <t>DISTRACOM SA</t>
  </si>
  <si>
    <t>12-7-10048-21</t>
  </si>
  <si>
    <t>EQUIPARO LTDA</t>
  </si>
  <si>
    <t>008 RP</t>
  </si>
  <si>
    <t xml:space="preserve">SE ANULA EL DERECHO AL TURNO 061 Y SE REEMPLAZA POR EL 066. </t>
  </si>
  <si>
    <t xml:space="preserve">E-991 E-994; E-995 </t>
  </si>
  <si>
    <t>29122  - 29222</t>
  </si>
  <si>
    <t>MEVAL-REGION 6</t>
  </si>
  <si>
    <t>Orden de Compra 77384</t>
  </si>
  <si>
    <t>UNION TEMPORAL INTENDENCIA KBC</t>
  </si>
  <si>
    <t>83</t>
  </si>
  <si>
    <t xml:space="preserve">E-980 </t>
  </si>
  <si>
    <t>FE-1151</t>
  </si>
  <si>
    <t>Orden de Compra 75197</t>
  </si>
  <si>
    <t>ECC095958 - ECC097985 - ECC098301 - ECC097693 - ECC098698</t>
  </si>
  <si>
    <t>12-1-10073-21</t>
  </si>
  <si>
    <t>EDATEL S.A</t>
  </si>
  <si>
    <t>BSPE2001149</t>
  </si>
  <si>
    <t>12-8-10043-21</t>
  </si>
  <si>
    <t>ORIENTE PETROLERO S.A.S EDS TUR</t>
  </si>
  <si>
    <t>FE2870</t>
  </si>
  <si>
    <t>Orden de Compra 84706</t>
  </si>
  <si>
    <t>PANAMERICANA LIBRERÍA Y PAPELERIA S.A.</t>
  </si>
  <si>
    <t>001-152538</t>
  </si>
  <si>
    <t xml:space="preserve">31122 - 31222 </t>
  </si>
  <si>
    <t>MEVAL - REGION  - DEANT  ESCER</t>
  </si>
  <si>
    <t>002</t>
  </si>
  <si>
    <t>003</t>
  </si>
  <si>
    <t>E-992</t>
  </si>
  <si>
    <t>12-7-10080-21</t>
  </si>
  <si>
    <t>SERVICIOS PRAIS S.A.S ZOMAC</t>
  </si>
  <si>
    <t>SP29</t>
  </si>
  <si>
    <t>FE-1171 FE-1172</t>
  </si>
  <si>
    <t>DEANT CAUCASIA</t>
  </si>
  <si>
    <t>ECCO95358 -  NC ECCO97706 -  ECCO97707 - ECC098578</t>
  </si>
  <si>
    <t>004</t>
  </si>
  <si>
    <t>FE-14</t>
  </si>
  <si>
    <t>014 BIESO</t>
  </si>
  <si>
    <t>FE-1224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</si>
</sst>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8" fontId="0" fillId="0" borderId="0" xfId="1" applyNumberFormat="1" applyFont="1"/>
    <xf numFmtId="0" fontId="19" fillId="0" borderId="1" xfId="0" applyFont="1" applyFill="1" applyBorder="1" applyAlignment="1">
      <alignment horizontal="center" vertical="center" wrapText="1"/>
    </xf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8" fontId="21" fillId="0" borderId="13" xfId="1" applyNumberFormat="1" applyFont="1" applyFill="1" applyBorder="1" applyAlignment="1">
      <alignment horizontal="center" vertical="center"/>
    </xf>
    <xf numFmtId="179" fontId="0" fillId="0" borderId="0" xfId="148" applyNumberFormat="1" applyFont="1"/>
    <xf numFmtId="0" fontId="0" fillId="0" borderId="0" xfId="1" applyNumberFormat="1" applyFont="1"/>
    <xf numFmtId="178" fontId="0" fillId="34" borderId="12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8" fontId="21" fillId="0" borderId="16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19" fillId="0" borderId="14" xfId="1" applyNumberFormat="1" applyFont="1" applyFill="1" applyBorder="1" applyAlignment="1">
      <alignment horizontal="center" vertical="center" wrapText="1"/>
    </xf>
    <xf numFmtId="14" fontId="0" fillId="0" borderId="14" xfId="0" applyNumberFormat="1" applyFont="1" applyFill="1" applyBorder="1" applyAlignment="1">
      <alignment horizontal="center" vertical="center" wrapText="1"/>
    </xf>
    <xf numFmtId="178" fontId="0" fillId="34" borderId="14" xfId="1" applyNumberFormat="1" applyFont="1" applyFill="1" applyBorder="1" applyAlignment="1">
      <alignment horizontal="center" vertical="center" wrapText="1"/>
    </xf>
    <xf numFmtId="0" fontId="0" fillId="0" borderId="14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9" fillId="34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center" vertical="center" wrapText="1"/>
    </xf>
    <xf numFmtId="49" fontId="0" fillId="35" borderId="1" xfId="0" applyNumberFormat="1" applyFont="1" applyFill="1" applyBorder="1" applyAlignment="1">
      <alignment horizontal="center" vertical="center" wrapText="1"/>
    </xf>
    <xf numFmtId="14" fontId="0" fillId="35" borderId="1" xfId="0" applyNumberFormat="1" applyFont="1" applyFill="1" applyBorder="1" applyAlignment="1">
      <alignment horizontal="center" vertical="center" wrapText="1"/>
    </xf>
    <xf numFmtId="0" fontId="0" fillId="35" borderId="15" xfId="1" applyNumberFormat="1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3" fontId="1" fillId="2" borderId="18" xfId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9" fontId="19" fillId="0" borderId="20" xfId="1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wrapText="1"/>
    </xf>
  </cellXfs>
  <cellStyles count="152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79"/>
  <sheetViews>
    <sheetView tabSelected="1" zoomScaleNormal="100" workbookViewId="0">
      <pane ySplit="1" topLeftCell="A26" activePane="bottomLeft" state="frozen"/>
      <selection pane="bottomLeft" activeCell="K39" sqref="K39"/>
    </sheetView>
  </sheetViews>
  <sheetFormatPr baseColWidth="10" defaultColWidth="8.85546875" defaultRowHeight="23.25" customHeight="1" x14ac:dyDescent="0.25"/>
  <cols>
    <col min="1" max="1" width="8.85546875" style="21" customWidth="1"/>
    <col min="2" max="2" width="22.42578125" style="21" customWidth="1"/>
    <col min="3" max="3" width="53.42578125" style="21" customWidth="1"/>
    <col min="4" max="4" width="26.140625" style="21" customWidth="1"/>
    <col min="5" max="5" width="12.42578125" style="21" customWidth="1"/>
    <col min="6" max="6" width="19.5703125" style="8" customWidth="1"/>
    <col min="7" max="7" width="19" style="4" customWidth="1"/>
    <col min="8" max="8" width="8.5703125" style="21" customWidth="1"/>
    <col min="9" max="9" width="10.140625" style="21" customWidth="1"/>
    <col min="10" max="10" width="28.5703125" style="21" customWidth="1"/>
    <col min="11" max="11" width="10.5703125" style="21" customWidth="1"/>
    <col min="12" max="12" width="66.42578125" style="21" customWidth="1"/>
    <col min="13" max="16384" width="8.85546875" style="21"/>
  </cols>
  <sheetData>
    <row r="1" spans="1:12" ht="39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12</v>
      </c>
    </row>
    <row r="2" spans="1:12" ht="23.25" customHeight="1" x14ac:dyDescent="0.25">
      <c r="A2" s="19" t="s">
        <v>38</v>
      </c>
      <c r="B2" s="35" t="s">
        <v>74</v>
      </c>
      <c r="C2" s="22" t="s">
        <v>75</v>
      </c>
      <c r="D2" s="22" t="s">
        <v>76</v>
      </c>
      <c r="E2" s="23">
        <v>44624</v>
      </c>
      <c r="F2" s="10">
        <v>4998702.1900000004</v>
      </c>
      <c r="G2" s="6">
        <v>16422</v>
      </c>
      <c r="H2" s="22">
        <v>441773</v>
      </c>
      <c r="I2" s="22" t="s">
        <v>19</v>
      </c>
      <c r="J2" s="22" t="s">
        <v>77</v>
      </c>
      <c r="K2" s="24" t="s">
        <v>69</v>
      </c>
      <c r="L2" s="9"/>
    </row>
    <row r="3" spans="1:12" ht="23.25" customHeight="1" x14ac:dyDescent="0.25">
      <c r="A3" s="37" t="s">
        <v>39</v>
      </c>
      <c r="B3" s="36" t="s">
        <v>22</v>
      </c>
      <c r="C3" s="22" t="s">
        <v>23</v>
      </c>
      <c r="D3" s="30" t="s">
        <v>78</v>
      </c>
      <c r="E3" s="38">
        <v>44624</v>
      </c>
      <c r="F3" s="39">
        <v>207199552.55000001</v>
      </c>
      <c r="G3" s="40">
        <v>16522</v>
      </c>
      <c r="H3" s="22">
        <v>429430</v>
      </c>
      <c r="I3" s="22" t="s">
        <v>19</v>
      </c>
      <c r="J3" s="22" t="s">
        <v>79</v>
      </c>
      <c r="K3" s="24" t="s">
        <v>69</v>
      </c>
      <c r="L3" s="9"/>
    </row>
    <row r="4" spans="1:12" ht="23.25" customHeight="1" x14ac:dyDescent="0.25">
      <c r="A4" s="19" t="s">
        <v>40</v>
      </c>
      <c r="B4" s="25" t="s">
        <v>20</v>
      </c>
      <c r="C4" s="22" t="s">
        <v>31</v>
      </c>
      <c r="D4" s="22" t="s">
        <v>80</v>
      </c>
      <c r="E4" s="23">
        <v>44624</v>
      </c>
      <c r="F4" s="10">
        <v>77057116.829999998</v>
      </c>
      <c r="G4" s="6">
        <v>19722</v>
      </c>
      <c r="H4" s="22">
        <v>429430</v>
      </c>
      <c r="I4" s="22" t="s">
        <v>19</v>
      </c>
      <c r="J4" s="22" t="s">
        <v>79</v>
      </c>
      <c r="K4" s="24" t="s">
        <v>69</v>
      </c>
      <c r="L4" s="9"/>
    </row>
    <row r="5" spans="1:12" ht="23.25" customHeight="1" x14ac:dyDescent="0.25">
      <c r="A5" s="19" t="s">
        <v>41</v>
      </c>
      <c r="B5" s="25" t="s">
        <v>28</v>
      </c>
      <c r="C5" s="22" t="s">
        <v>81</v>
      </c>
      <c r="D5" s="22" t="s">
        <v>82</v>
      </c>
      <c r="E5" s="23">
        <v>44624</v>
      </c>
      <c r="F5" s="10">
        <v>7129600</v>
      </c>
      <c r="G5" s="6">
        <v>16722</v>
      </c>
      <c r="H5" s="22">
        <v>428934</v>
      </c>
      <c r="I5" s="22" t="s">
        <v>19</v>
      </c>
      <c r="J5" s="22" t="s">
        <v>24</v>
      </c>
      <c r="K5" s="24" t="s">
        <v>69</v>
      </c>
      <c r="L5" s="9"/>
    </row>
    <row r="6" spans="1:12" ht="23.25" customHeight="1" x14ac:dyDescent="0.25">
      <c r="A6" s="19" t="s">
        <v>42</v>
      </c>
      <c r="B6" s="22" t="s">
        <v>26</v>
      </c>
      <c r="C6" s="22" t="s">
        <v>27</v>
      </c>
      <c r="D6" s="22" t="s">
        <v>83</v>
      </c>
      <c r="E6" s="23">
        <v>44628</v>
      </c>
      <c r="F6" s="10">
        <v>9738555.5</v>
      </c>
      <c r="G6" s="6">
        <v>20322</v>
      </c>
      <c r="H6" s="6">
        <v>416553</v>
      </c>
      <c r="I6" s="22" t="s">
        <v>19</v>
      </c>
      <c r="J6" s="22" t="s">
        <v>24</v>
      </c>
      <c r="K6" s="24" t="s">
        <v>69</v>
      </c>
      <c r="L6" s="9"/>
    </row>
    <row r="7" spans="1:12" ht="23.25" customHeight="1" x14ac:dyDescent="0.25">
      <c r="A7" s="19" t="s">
        <v>43</v>
      </c>
      <c r="B7" s="22" t="s">
        <v>25</v>
      </c>
      <c r="C7" s="22" t="s">
        <v>92</v>
      </c>
      <c r="D7" s="22" t="s">
        <v>84</v>
      </c>
      <c r="E7" s="23">
        <v>44628</v>
      </c>
      <c r="F7" s="10">
        <v>7454050</v>
      </c>
      <c r="G7" s="6">
        <v>20722</v>
      </c>
      <c r="H7" s="22">
        <v>426282</v>
      </c>
      <c r="I7" s="22" t="s">
        <v>19</v>
      </c>
      <c r="J7" s="22" t="s">
        <v>24</v>
      </c>
      <c r="K7" s="24" t="s">
        <v>69</v>
      </c>
      <c r="L7" s="9"/>
    </row>
    <row r="8" spans="1:12" ht="23.25" customHeight="1" x14ac:dyDescent="0.25">
      <c r="A8" s="19" t="s">
        <v>44</v>
      </c>
      <c r="B8" s="22" t="s">
        <v>29</v>
      </c>
      <c r="C8" s="22" t="s">
        <v>30</v>
      </c>
      <c r="D8" s="22" t="s">
        <v>85</v>
      </c>
      <c r="E8" s="23">
        <v>44628</v>
      </c>
      <c r="F8" s="10">
        <v>4710060</v>
      </c>
      <c r="G8" s="6">
        <v>20822</v>
      </c>
      <c r="H8" s="22">
        <v>426281</v>
      </c>
      <c r="I8" s="22" t="s">
        <v>19</v>
      </c>
      <c r="J8" s="22" t="s">
        <v>24</v>
      </c>
      <c r="K8" s="24" t="s">
        <v>69</v>
      </c>
      <c r="L8" s="9"/>
    </row>
    <row r="9" spans="1:12" ht="23.25" customHeight="1" x14ac:dyDescent="0.25">
      <c r="A9" s="19" t="s">
        <v>45</v>
      </c>
      <c r="B9" s="22" t="s">
        <v>13</v>
      </c>
      <c r="C9" s="22" t="s">
        <v>14</v>
      </c>
      <c r="D9" s="22" t="s">
        <v>86</v>
      </c>
      <c r="E9" s="23">
        <v>44628</v>
      </c>
      <c r="F9" s="10">
        <v>3333381.75</v>
      </c>
      <c r="G9" s="6">
        <v>21622</v>
      </c>
      <c r="H9" s="22">
        <v>420701</v>
      </c>
      <c r="I9" s="22" t="s">
        <v>19</v>
      </c>
      <c r="J9" s="22" t="s">
        <v>87</v>
      </c>
      <c r="K9" s="24" t="s">
        <v>69</v>
      </c>
      <c r="L9" s="9"/>
    </row>
    <row r="10" spans="1:12" ht="23.25" customHeight="1" x14ac:dyDescent="0.25">
      <c r="A10" s="19" t="s">
        <v>46</v>
      </c>
      <c r="B10" s="22" t="s">
        <v>32</v>
      </c>
      <c r="C10" s="22" t="s">
        <v>88</v>
      </c>
      <c r="D10" s="22" t="s">
        <v>89</v>
      </c>
      <c r="E10" s="23">
        <v>44628</v>
      </c>
      <c r="F10" s="10">
        <f>123981060+9761522</f>
        <v>133742582</v>
      </c>
      <c r="G10" s="6">
        <v>23222</v>
      </c>
      <c r="H10" s="26">
        <v>432159</v>
      </c>
      <c r="I10" s="22" t="s">
        <v>19</v>
      </c>
      <c r="J10" s="22" t="s">
        <v>90</v>
      </c>
      <c r="K10" s="24" t="s">
        <v>69</v>
      </c>
      <c r="L10" s="9"/>
    </row>
    <row r="11" spans="1:12" ht="23.25" customHeight="1" x14ac:dyDescent="0.25">
      <c r="A11" s="19" t="s">
        <v>47</v>
      </c>
      <c r="B11" s="22" t="s">
        <v>91</v>
      </c>
      <c r="C11" s="22" t="s">
        <v>93</v>
      </c>
      <c r="D11" s="22" t="s">
        <v>94</v>
      </c>
      <c r="E11" s="23">
        <v>44628</v>
      </c>
      <c r="F11" s="10">
        <v>5240340</v>
      </c>
      <c r="G11" s="6">
        <v>23722</v>
      </c>
      <c r="H11" s="26">
        <v>416277</v>
      </c>
      <c r="I11" s="22" t="s">
        <v>19</v>
      </c>
      <c r="J11" s="22" t="s">
        <v>24</v>
      </c>
      <c r="K11" s="24" t="s">
        <v>69</v>
      </c>
      <c r="L11" s="9" t="s">
        <v>149</v>
      </c>
    </row>
    <row r="12" spans="1:12" ht="23.25" customHeight="1" x14ac:dyDescent="0.25">
      <c r="A12" s="19" t="s">
        <v>48</v>
      </c>
      <c r="B12" s="22" t="s">
        <v>95</v>
      </c>
      <c r="C12" s="22" t="s">
        <v>96</v>
      </c>
      <c r="D12" s="22" t="s">
        <v>97</v>
      </c>
      <c r="E12" s="27">
        <v>44628</v>
      </c>
      <c r="F12" s="10">
        <v>13851942</v>
      </c>
      <c r="G12" s="6">
        <v>24522</v>
      </c>
      <c r="H12" s="26">
        <v>418073</v>
      </c>
      <c r="I12" s="22" t="s">
        <v>19</v>
      </c>
      <c r="J12" s="22" t="s">
        <v>24</v>
      </c>
      <c r="K12" s="24" t="s">
        <v>69</v>
      </c>
      <c r="L12" s="9"/>
    </row>
    <row r="13" spans="1:12" ht="23.25" customHeight="1" x14ac:dyDescent="0.25">
      <c r="A13" s="19" t="s">
        <v>49</v>
      </c>
      <c r="B13" s="22" t="s">
        <v>98</v>
      </c>
      <c r="C13" s="22" t="s">
        <v>99</v>
      </c>
      <c r="D13" s="22" t="s">
        <v>100</v>
      </c>
      <c r="E13" s="23">
        <v>44628</v>
      </c>
      <c r="F13" s="10">
        <v>27641865.949999999</v>
      </c>
      <c r="G13" s="6">
        <v>24822</v>
      </c>
      <c r="H13" s="26">
        <v>428929</v>
      </c>
      <c r="I13" s="22" t="s">
        <v>19</v>
      </c>
      <c r="J13" s="22" t="s">
        <v>24</v>
      </c>
      <c r="K13" s="24" t="s">
        <v>69</v>
      </c>
      <c r="L13" s="9"/>
    </row>
    <row r="14" spans="1:12" ht="23.25" customHeight="1" x14ac:dyDescent="0.25">
      <c r="A14" s="19" t="s">
        <v>50</v>
      </c>
      <c r="B14" s="22" t="s">
        <v>101</v>
      </c>
      <c r="C14" s="22" t="s">
        <v>102</v>
      </c>
      <c r="D14" s="22" t="s">
        <v>103</v>
      </c>
      <c r="E14" s="23">
        <v>44628</v>
      </c>
      <c r="F14" s="10">
        <v>12251261.84</v>
      </c>
      <c r="G14" s="6">
        <v>24922</v>
      </c>
      <c r="H14" s="22">
        <v>417056</v>
      </c>
      <c r="I14" s="22" t="s">
        <v>19</v>
      </c>
      <c r="J14" s="22" t="s">
        <v>24</v>
      </c>
      <c r="K14" s="24" t="s">
        <v>69</v>
      </c>
      <c r="L14" s="9"/>
    </row>
    <row r="15" spans="1:12" ht="23.25" customHeight="1" x14ac:dyDescent="0.25">
      <c r="A15" s="19" t="s">
        <v>51</v>
      </c>
      <c r="B15" s="22" t="s">
        <v>33</v>
      </c>
      <c r="C15" s="22" t="s">
        <v>104</v>
      </c>
      <c r="D15" s="22" t="s">
        <v>105</v>
      </c>
      <c r="E15" s="23">
        <v>44628</v>
      </c>
      <c r="F15" s="10">
        <v>4637713</v>
      </c>
      <c r="G15" s="6">
        <v>25022</v>
      </c>
      <c r="H15" s="22">
        <v>418062</v>
      </c>
      <c r="I15" s="22" t="s">
        <v>19</v>
      </c>
      <c r="J15" s="22" t="s">
        <v>34</v>
      </c>
      <c r="K15" s="24" t="s">
        <v>69</v>
      </c>
      <c r="L15" s="9"/>
    </row>
    <row r="16" spans="1:12" ht="23.25" customHeight="1" x14ac:dyDescent="0.25">
      <c r="A16" s="19" t="s">
        <v>52</v>
      </c>
      <c r="B16" s="22" t="s">
        <v>106</v>
      </c>
      <c r="C16" s="22" t="s">
        <v>107</v>
      </c>
      <c r="D16" s="22" t="s">
        <v>108</v>
      </c>
      <c r="E16" s="23">
        <v>44630</v>
      </c>
      <c r="F16" s="10">
        <v>2112475</v>
      </c>
      <c r="G16" s="6">
        <v>25322</v>
      </c>
      <c r="H16" s="22">
        <v>428931</v>
      </c>
      <c r="I16" s="22" t="s">
        <v>19</v>
      </c>
      <c r="J16" s="22" t="s">
        <v>24</v>
      </c>
      <c r="K16" s="24" t="s">
        <v>69</v>
      </c>
      <c r="L16" s="9"/>
    </row>
    <row r="17" spans="1:12" ht="23.25" customHeight="1" x14ac:dyDescent="0.25">
      <c r="A17" s="19" t="s">
        <v>53</v>
      </c>
      <c r="B17" s="22" t="s">
        <v>13</v>
      </c>
      <c r="C17" s="22" t="s">
        <v>14</v>
      </c>
      <c r="D17" s="22" t="s">
        <v>109</v>
      </c>
      <c r="E17" s="23">
        <v>44631</v>
      </c>
      <c r="F17" s="10">
        <v>47752659.130000003</v>
      </c>
      <c r="G17" s="6">
        <v>25222</v>
      </c>
      <c r="H17" s="6">
        <v>420701</v>
      </c>
      <c r="I17" s="22" t="s">
        <v>19</v>
      </c>
      <c r="J17" s="22" t="s">
        <v>110</v>
      </c>
      <c r="K17" s="24" t="s">
        <v>69</v>
      </c>
      <c r="L17" s="9"/>
    </row>
    <row r="18" spans="1:12" ht="23.25" customHeight="1" x14ac:dyDescent="0.25">
      <c r="A18" s="19" t="s">
        <v>54</v>
      </c>
      <c r="B18" s="22" t="s">
        <v>33</v>
      </c>
      <c r="C18" s="22" t="s">
        <v>104</v>
      </c>
      <c r="D18" s="52" t="s">
        <v>111</v>
      </c>
      <c r="E18" s="23">
        <v>44631</v>
      </c>
      <c r="F18" s="17">
        <v>56786849</v>
      </c>
      <c r="G18" s="18">
        <v>25422</v>
      </c>
      <c r="H18" s="22">
        <v>418062</v>
      </c>
      <c r="I18" s="22" t="s">
        <v>19</v>
      </c>
      <c r="J18" s="22" t="s">
        <v>112</v>
      </c>
      <c r="K18" s="24" t="s">
        <v>69</v>
      </c>
      <c r="L18" s="9"/>
    </row>
    <row r="19" spans="1:12" ht="23.25" customHeight="1" x14ac:dyDescent="0.25">
      <c r="A19" s="19" t="s">
        <v>55</v>
      </c>
      <c r="B19" s="22" t="s">
        <v>113</v>
      </c>
      <c r="C19" s="22" t="s">
        <v>114</v>
      </c>
      <c r="D19" s="28" t="s">
        <v>115</v>
      </c>
      <c r="E19" s="23">
        <v>44631</v>
      </c>
      <c r="F19" s="17">
        <v>8178100</v>
      </c>
      <c r="G19" s="18">
        <v>26222</v>
      </c>
      <c r="H19" s="22">
        <v>426279</v>
      </c>
      <c r="I19" s="22" t="s">
        <v>19</v>
      </c>
      <c r="J19" s="22" t="s">
        <v>24</v>
      </c>
      <c r="K19" s="24" t="s">
        <v>69</v>
      </c>
      <c r="L19" s="9"/>
    </row>
    <row r="20" spans="1:12" ht="23.25" customHeight="1" x14ac:dyDescent="0.25">
      <c r="A20" s="19" t="s">
        <v>56</v>
      </c>
      <c r="B20" s="22" t="s">
        <v>20</v>
      </c>
      <c r="C20" s="22" t="s">
        <v>31</v>
      </c>
      <c r="D20" s="28" t="s">
        <v>116</v>
      </c>
      <c r="E20" s="28" t="s">
        <v>117</v>
      </c>
      <c r="F20" s="17">
        <v>1611389.65</v>
      </c>
      <c r="G20" s="18">
        <v>26622</v>
      </c>
      <c r="H20" s="30">
        <v>429430</v>
      </c>
      <c r="I20" s="22" t="s">
        <v>19</v>
      </c>
      <c r="J20" s="20" t="s">
        <v>34</v>
      </c>
      <c r="K20" s="24" t="s">
        <v>69</v>
      </c>
      <c r="L20" s="9"/>
    </row>
    <row r="21" spans="1:12" ht="23.25" customHeight="1" x14ac:dyDescent="0.25">
      <c r="A21" s="19" t="s">
        <v>57</v>
      </c>
      <c r="B21" s="25" t="s">
        <v>22</v>
      </c>
      <c r="C21" s="22" t="s">
        <v>23</v>
      </c>
      <c r="D21" s="28" t="s">
        <v>118</v>
      </c>
      <c r="E21" s="28" t="s">
        <v>119</v>
      </c>
      <c r="F21" s="10">
        <v>7514131.1900000004</v>
      </c>
      <c r="G21" s="18">
        <v>26722</v>
      </c>
      <c r="H21" s="30">
        <v>429430</v>
      </c>
      <c r="I21" s="22" t="s">
        <v>19</v>
      </c>
      <c r="J21" s="20" t="s">
        <v>34</v>
      </c>
      <c r="K21" s="24" t="s">
        <v>69</v>
      </c>
      <c r="L21" s="9"/>
    </row>
    <row r="22" spans="1:12" ht="23.25" customHeight="1" x14ac:dyDescent="0.25">
      <c r="A22" s="19" t="s">
        <v>58</v>
      </c>
      <c r="B22" s="25" t="s">
        <v>120</v>
      </c>
      <c r="C22" s="22" t="s">
        <v>121</v>
      </c>
      <c r="D22" s="28" t="s">
        <v>122</v>
      </c>
      <c r="E22" s="28" t="s">
        <v>124</v>
      </c>
      <c r="F22" s="10">
        <v>2402200</v>
      </c>
      <c r="G22" s="11">
        <v>27622</v>
      </c>
      <c r="H22" s="22">
        <v>435125</v>
      </c>
      <c r="I22" s="22" t="s">
        <v>19</v>
      </c>
      <c r="J22" s="22" t="s">
        <v>123</v>
      </c>
      <c r="K22" s="24" t="s">
        <v>69</v>
      </c>
      <c r="L22" s="9"/>
    </row>
    <row r="23" spans="1:12" ht="23.25" customHeight="1" x14ac:dyDescent="0.25">
      <c r="A23" s="19" t="s">
        <v>59</v>
      </c>
      <c r="B23" s="25" t="s">
        <v>125</v>
      </c>
      <c r="C23" s="22" t="s">
        <v>126</v>
      </c>
      <c r="D23" s="28" t="s">
        <v>127</v>
      </c>
      <c r="E23" s="28">
        <v>44638</v>
      </c>
      <c r="F23" s="10">
        <v>9820400</v>
      </c>
      <c r="G23" s="11">
        <v>27922</v>
      </c>
      <c r="H23" s="22">
        <v>419461</v>
      </c>
      <c r="I23" s="22" t="s">
        <v>19</v>
      </c>
      <c r="J23" s="22" t="s">
        <v>24</v>
      </c>
      <c r="K23" s="24" t="s">
        <v>69</v>
      </c>
      <c r="L23" s="9" t="s">
        <v>159</v>
      </c>
    </row>
    <row r="24" spans="1:12" ht="39.75" customHeight="1" x14ac:dyDescent="0.25">
      <c r="A24" s="19" t="s">
        <v>60</v>
      </c>
      <c r="B24" s="32" t="s">
        <v>150</v>
      </c>
      <c r="C24" s="31" t="s">
        <v>151</v>
      </c>
      <c r="D24" s="28" t="s">
        <v>152</v>
      </c>
      <c r="E24" s="23">
        <v>44638</v>
      </c>
      <c r="F24" s="10">
        <v>82312548.819999993</v>
      </c>
      <c r="G24" s="11">
        <v>28422</v>
      </c>
      <c r="H24" s="22">
        <v>440396</v>
      </c>
      <c r="I24" s="22" t="s">
        <v>19</v>
      </c>
      <c r="J24" s="22" t="s">
        <v>153</v>
      </c>
      <c r="K24" s="24" t="s">
        <v>69</v>
      </c>
      <c r="L24" s="9"/>
    </row>
    <row r="25" spans="1:12" ht="23.25" customHeight="1" x14ac:dyDescent="0.25">
      <c r="A25" s="19" t="s">
        <v>61</v>
      </c>
      <c r="B25" s="26" t="s">
        <v>33</v>
      </c>
      <c r="C25" s="26" t="s">
        <v>104</v>
      </c>
      <c r="D25" s="29" t="s">
        <v>154</v>
      </c>
      <c r="E25" s="23">
        <v>44638</v>
      </c>
      <c r="F25" s="10">
        <v>60153096</v>
      </c>
      <c r="G25" s="11">
        <v>28522</v>
      </c>
      <c r="H25" s="26">
        <v>418062</v>
      </c>
      <c r="I25" s="22" t="s">
        <v>19</v>
      </c>
      <c r="J25" s="22" t="s">
        <v>24</v>
      </c>
      <c r="K25" s="24" t="s">
        <v>69</v>
      </c>
      <c r="L25" s="9"/>
    </row>
    <row r="26" spans="1:12" ht="23.25" customHeight="1" x14ac:dyDescent="0.25">
      <c r="A26" s="19" t="s">
        <v>62</v>
      </c>
      <c r="B26" s="22" t="s">
        <v>91</v>
      </c>
      <c r="C26" s="22" t="s">
        <v>93</v>
      </c>
      <c r="D26" s="22" t="s">
        <v>94</v>
      </c>
      <c r="E26" s="27">
        <v>44642</v>
      </c>
      <c r="F26" s="10">
        <v>5240340</v>
      </c>
      <c r="G26" s="6">
        <v>28922</v>
      </c>
      <c r="H26" s="26">
        <v>416277</v>
      </c>
      <c r="I26" s="22" t="s">
        <v>19</v>
      </c>
      <c r="J26" s="22" t="s">
        <v>24</v>
      </c>
      <c r="K26" s="24" t="s">
        <v>69</v>
      </c>
      <c r="L26" s="9"/>
    </row>
    <row r="27" spans="1:12" ht="23.25" customHeight="1" x14ac:dyDescent="0.25">
      <c r="A27" s="19" t="s">
        <v>63</v>
      </c>
      <c r="B27" s="26" t="s">
        <v>156</v>
      </c>
      <c r="C27" s="26" t="s">
        <v>157</v>
      </c>
      <c r="D27" s="28" t="s">
        <v>160</v>
      </c>
      <c r="E27" s="23">
        <v>44642</v>
      </c>
      <c r="F27" s="10">
        <v>7872047.8399999999</v>
      </c>
      <c r="G27" s="11" t="s">
        <v>161</v>
      </c>
      <c r="H27" s="22">
        <v>426286</v>
      </c>
      <c r="I27" s="22" t="s">
        <v>19</v>
      </c>
      <c r="J27" s="22" t="s">
        <v>162</v>
      </c>
      <c r="K27" s="24" t="s">
        <v>69</v>
      </c>
      <c r="L27" s="9"/>
    </row>
    <row r="28" spans="1:12" ht="23.25" customHeight="1" x14ac:dyDescent="0.25">
      <c r="A28" s="19" t="s">
        <v>64</v>
      </c>
      <c r="B28" s="46" t="s">
        <v>125</v>
      </c>
      <c r="C28" s="47" t="s">
        <v>126</v>
      </c>
      <c r="D28" s="48" t="s">
        <v>127</v>
      </c>
      <c r="E28" s="49">
        <v>44644</v>
      </c>
      <c r="F28" s="10">
        <v>9820400</v>
      </c>
      <c r="G28" s="50">
        <v>29722</v>
      </c>
      <c r="H28" s="51">
        <v>419461</v>
      </c>
      <c r="I28" s="47" t="s">
        <v>19</v>
      </c>
      <c r="J28" s="51" t="s">
        <v>24</v>
      </c>
      <c r="K28" s="46" t="s">
        <v>69</v>
      </c>
      <c r="L28" s="9"/>
    </row>
    <row r="29" spans="1:12" ht="23.25" customHeight="1" x14ac:dyDescent="0.25">
      <c r="A29" s="19" t="s">
        <v>65</v>
      </c>
      <c r="B29" s="26" t="s">
        <v>163</v>
      </c>
      <c r="C29" s="26" t="s">
        <v>164</v>
      </c>
      <c r="D29" s="29" t="s">
        <v>165</v>
      </c>
      <c r="E29" s="49">
        <v>44644</v>
      </c>
      <c r="F29" s="10">
        <v>6612949</v>
      </c>
      <c r="G29" s="11">
        <v>30022</v>
      </c>
      <c r="H29" s="26">
        <v>424329</v>
      </c>
      <c r="I29" s="22" t="s">
        <v>19</v>
      </c>
      <c r="J29" s="22" t="s">
        <v>21</v>
      </c>
      <c r="K29" s="24" t="s">
        <v>69</v>
      </c>
      <c r="L29" s="9"/>
    </row>
    <row r="30" spans="1:12" ht="23.25" customHeight="1" x14ac:dyDescent="0.25">
      <c r="A30" s="19" t="s">
        <v>66</v>
      </c>
      <c r="B30" s="26" t="s">
        <v>156</v>
      </c>
      <c r="C30" s="26" t="s">
        <v>157</v>
      </c>
      <c r="D30" s="29" t="s">
        <v>166</v>
      </c>
      <c r="E30" s="23">
        <v>44644</v>
      </c>
      <c r="F30" s="10">
        <v>3201813</v>
      </c>
      <c r="G30" s="11">
        <v>30222</v>
      </c>
      <c r="H30" s="22">
        <v>426286</v>
      </c>
      <c r="I30" s="22" t="s">
        <v>19</v>
      </c>
      <c r="J30" s="22" t="s">
        <v>34</v>
      </c>
      <c r="K30" s="24" t="s">
        <v>69</v>
      </c>
      <c r="L30" s="9"/>
    </row>
    <row r="31" spans="1:12" ht="23.25" customHeight="1" x14ac:dyDescent="0.25">
      <c r="A31" s="19" t="s">
        <v>67</v>
      </c>
      <c r="B31" s="26" t="s">
        <v>13</v>
      </c>
      <c r="C31" s="26" t="s">
        <v>14</v>
      </c>
      <c r="D31" s="26" t="s">
        <v>167</v>
      </c>
      <c r="E31" s="23">
        <v>44644</v>
      </c>
      <c r="F31" s="10">
        <v>21210940.809999999</v>
      </c>
      <c r="G31" s="11">
        <v>30322</v>
      </c>
      <c r="H31" s="22">
        <v>420701</v>
      </c>
      <c r="I31" s="22" t="s">
        <v>19</v>
      </c>
      <c r="J31" s="22" t="s">
        <v>24</v>
      </c>
      <c r="K31" s="24" t="s">
        <v>69</v>
      </c>
      <c r="L31" s="9"/>
    </row>
    <row r="32" spans="1:12" ht="25.5" customHeight="1" x14ac:dyDescent="0.25">
      <c r="A32" s="19" t="s">
        <v>68</v>
      </c>
      <c r="B32" s="26" t="s">
        <v>168</v>
      </c>
      <c r="C32" s="26" t="s">
        <v>155</v>
      </c>
      <c r="D32" s="26" t="s">
        <v>169</v>
      </c>
      <c r="E32" s="23">
        <v>44645</v>
      </c>
      <c r="F32" s="10">
        <v>16877771.82</v>
      </c>
      <c r="G32" s="11">
        <v>30422</v>
      </c>
      <c r="H32" s="22">
        <v>418079</v>
      </c>
      <c r="I32" s="22" t="s">
        <v>19</v>
      </c>
      <c r="J32" s="22" t="s">
        <v>24</v>
      </c>
      <c r="K32" s="24" t="s">
        <v>69</v>
      </c>
      <c r="L32" s="9"/>
    </row>
    <row r="33" spans="1:12" ht="23.25" customHeight="1" x14ac:dyDescent="0.25">
      <c r="A33" s="19" t="s">
        <v>70</v>
      </c>
      <c r="B33" s="22" t="s">
        <v>170</v>
      </c>
      <c r="C33" s="22" t="s">
        <v>171</v>
      </c>
      <c r="D33" s="28" t="s">
        <v>172</v>
      </c>
      <c r="E33" s="27">
        <v>44646</v>
      </c>
      <c r="F33" s="10">
        <v>16650387</v>
      </c>
      <c r="G33" s="11">
        <v>30722</v>
      </c>
      <c r="H33" s="22">
        <v>423302</v>
      </c>
      <c r="I33" s="22" t="s">
        <v>19</v>
      </c>
      <c r="J33" s="22" t="s">
        <v>24</v>
      </c>
      <c r="K33" s="24" t="s">
        <v>69</v>
      </c>
      <c r="L33" s="9"/>
    </row>
    <row r="34" spans="1:12" ht="23.25" customHeight="1" x14ac:dyDescent="0.25">
      <c r="A34" s="19" t="s">
        <v>71</v>
      </c>
      <c r="B34" s="22" t="s">
        <v>173</v>
      </c>
      <c r="C34" s="22" t="s">
        <v>174</v>
      </c>
      <c r="D34" s="28" t="s">
        <v>175</v>
      </c>
      <c r="E34" s="27">
        <v>44648</v>
      </c>
      <c r="F34" s="10">
        <v>7706815</v>
      </c>
      <c r="G34" s="11">
        <v>31022</v>
      </c>
      <c r="H34" s="22">
        <v>416276</v>
      </c>
      <c r="I34" s="22" t="s">
        <v>19</v>
      </c>
      <c r="J34" s="22" t="s">
        <v>24</v>
      </c>
      <c r="K34" s="24" t="s">
        <v>69</v>
      </c>
      <c r="L34" s="9"/>
    </row>
    <row r="35" spans="1:12" ht="23.25" customHeight="1" x14ac:dyDescent="0.25">
      <c r="A35" s="19" t="s">
        <v>72</v>
      </c>
      <c r="B35" s="22" t="s">
        <v>176</v>
      </c>
      <c r="C35" s="22" t="s">
        <v>177</v>
      </c>
      <c r="D35" s="28" t="s">
        <v>178</v>
      </c>
      <c r="E35" s="27">
        <v>44648</v>
      </c>
      <c r="F35" s="10">
        <v>80326460</v>
      </c>
      <c r="G35" s="11" t="s">
        <v>179</v>
      </c>
      <c r="H35" s="22">
        <v>445018</v>
      </c>
      <c r="I35" s="22" t="s">
        <v>19</v>
      </c>
      <c r="J35" s="22" t="s">
        <v>180</v>
      </c>
      <c r="K35" s="24" t="s">
        <v>69</v>
      </c>
      <c r="L35" s="9"/>
    </row>
    <row r="36" spans="1:12" ht="30" customHeight="1" x14ac:dyDescent="0.25">
      <c r="A36" s="19" t="s">
        <v>73</v>
      </c>
      <c r="B36" s="26" t="s">
        <v>168</v>
      </c>
      <c r="C36" s="22" t="s">
        <v>155</v>
      </c>
      <c r="D36" s="28" t="s">
        <v>189</v>
      </c>
      <c r="E36" s="27">
        <v>44649</v>
      </c>
      <c r="F36" s="10">
        <v>18919007.379999999</v>
      </c>
      <c r="G36" s="11">
        <v>31422</v>
      </c>
      <c r="H36" s="22">
        <v>418079</v>
      </c>
      <c r="I36" s="22" t="s">
        <v>19</v>
      </c>
      <c r="J36" s="22" t="s">
        <v>188</v>
      </c>
      <c r="K36" s="24" t="s">
        <v>69</v>
      </c>
      <c r="L36" s="9"/>
    </row>
    <row r="37" spans="1:12" ht="23.25" customHeight="1" thickBot="1" x14ac:dyDescent="0.3">
      <c r="F37" s="34">
        <f>SUM(F2:F36)</f>
        <v>992069504.25000012</v>
      </c>
      <c r="G37" s="21"/>
    </row>
    <row r="59" spans="5:6" ht="23.25" customHeight="1" x14ac:dyDescent="0.25">
      <c r="E59" s="15"/>
    </row>
    <row r="60" spans="5:6" ht="23.25" customHeight="1" x14ac:dyDescent="0.25">
      <c r="E60" s="15"/>
    </row>
    <row r="61" spans="5:6" ht="23.25" customHeight="1" x14ac:dyDescent="0.25">
      <c r="E61" s="15"/>
    </row>
    <row r="62" spans="5:6" ht="23.25" customHeight="1" x14ac:dyDescent="0.25">
      <c r="E62" s="15"/>
    </row>
    <row r="63" spans="5:6" ht="23.25" customHeight="1" x14ac:dyDescent="0.25">
      <c r="E63" s="15"/>
    </row>
    <row r="64" spans="5:6" ht="23.25" customHeight="1" x14ac:dyDescent="0.25">
      <c r="E64" s="15"/>
      <c r="F64" s="16"/>
    </row>
    <row r="65" spans="5:6" ht="23.25" customHeight="1" x14ac:dyDescent="0.25">
      <c r="E65" s="15"/>
      <c r="F65" s="16"/>
    </row>
    <row r="66" spans="5:6" ht="23.25" customHeight="1" x14ac:dyDescent="0.25">
      <c r="E66" s="15"/>
      <c r="F66" s="16"/>
    </row>
    <row r="67" spans="5:6" ht="23.25" customHeight="1" x14ac:dyDescent="0.25">
      <c r="E67" s="15"/>
      <c r="F67" s="16"/>
    </row>
    <row r="68" spans="5:6" ht="23.25" customHeight="1" x14ac:dyDescent="0.25">
      <c r="E68" s="15"/>
    </row>
    <row r="69" spans="5:6" ht="23.25" customHeight="1" x14ac:dyDescent="0.25">
      <c r="E69" s="15"/>
    </row>
    <row r="70" spans="5:6" ht="23.25" customHeight="1" x14ac:dyDescent="0.25">
      <c r="E70" s="15"/>
    </row>
    <row r="71" spans="5:6" ht="23.25" customHeight="1" x14ac:dyDescent="0.25">
      <c r="E71" s="15"/>
    </row>
    <row r="72" spans="5:6" ht="23.25" customHeight="1" x14ac:dyDescent="0.25">
      <c r="E72" s="15"/>
    </row>
    <row r="73" spans="5:6" ht="23.25" customHeight="1" x14ac:dyDescent="0.25">
      <c r="E73" s="15"/>
    </row>
    <row r="74" spans="5:6" ht="23.25" customHeight="1" x14ac:dyDescent="0.25">
      <c r="E74" s="15"/>
    </row>
    <row r="75" spans="5:6" ht="23.25" customHeight="1" x14ac:dyDescent="0.25">
      <c r="E75" s="15"/>
    </row>
    <row r="76" spans="5:6" ht="23.25" customHeight="1" x14ac:dyDescent="0.25">
      <c r="E76" s="15"/>
    </row>
    <row r="77" spans="5:6" ht="23.25" customHeight="1" x14ac:dyDescent="0.25">
      <c r="E77" s="15"/>
    </row>
    <row r="78" spans="5:6" ht="23.25" customHeight="1" x14ac:dyDescent="0.25">
      <c r="E78" s="15"/>
    </row>
    <row r="79" spans="5:6" ht="23.25" customHeight="1" x14ac:dyDescent="0.25">
      <c r="E79" s="15"/>
    </row>
  </sheetData>
  <phoneticPr fontId="20" type="noConversion"/>
  <pageMargins left="0.7" right="0.7" top="0.75" bottom="0.75" header="0.3" footer="0.3"/>
  <pageSetup scale="70" orientation="landscape" r:id="rId1"/>
  <ignoredErrors>
    <ignoredError sqref="A4:A36 A2:A3 D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48"/>
  <sheetViews>
    <sheetView zoomScaleNormal="100" workbookViewId="0">
      <pane ySplit="1" topLeftCell="A2" activePane="bottomLeft" state="frozen"/>
      <selection pane="bottomLeft" activeCell="F6" sqref="F6"/>
    </sheetView>
  </sheetViews>
  <sheetFormatPr baseColWidth="10" defaultColWidth="8.85546875" defaultRowHeight="23.25" customHeight="1" x14ac:dyDescent="0.25"/>
  <cols>
    <col min="1" max="1" width="11.28515625" style="21" customWidth="1"/>
    <col min="2" max="2" width="22.42578125" style="21" customWidth="1"/>
    <col min="3" max="3" width="48.7109375" style="21" customWidth="1"/>
    <col min="4" max="4" width="18.85546875" style="21" customWidth="1"/>
    <col min="5" max="5" width="17.42578125" style="21" customWidth="1"/>
    <col min="6" max="6" width="19.5703125" style="8" customWidth="1"/>
    <col min="7" max="7" width="19" style="4" customWidth="1"/>
    <col min="8" max="8" width="12.85546875" style="21" customWidth="1"/>
    <col min="9" max="9" width="13.85546875" style="21" customWidth="1"/>
    <col min="10" max="10" width="24.42578125" style="21" customWidth="1"/>
    <col min="11" max="11" width="16.7109375" style="21" customWidth="1"/>
    <col min="12" max="12" width="66.42578125" style="21" customWidth="1"/>
    <col min="13" max="16384" width="8.85546875" style="21"/>
  </cols>
  <sheetData>
    <row r="1" spans="1:12" ht="39" customHeight="1" x14ac:dyDescent="0.25">
      <c r="A1" s="53" t="s">
        <v>0</v>
      </c>
      <c r="B1" s="54" t="s">
        <v>3</v>
      </c>
      <c r="C1" s="54" t="s">
        <v>1</v>
      </c>
      <c r="D1" s="54" t="s">
        <v>2</v>
      </c>
      <c r="E1" s="54" t="s">
        <v>5</v>
      </c>
      <c r="F1" s="55" t="s">
        <v>6</v>
      </c>
      <c r="G1" s="55" t="s">
        <v>7</v>
      </c>
      <c r="H1" s="54" t="s">
        <v>4</v>
      </c>
      <c r="I1" s="54" t="s">
        <v>8</v>
      </c>
      <c r="J1" s="54" t="s">
        <v>10</v>
      </c>
      <c r="K1" s="54" t="s">
        <v>9</v>
      </c>
      <c r="L1" s="56" t="s">
        <v>12</v>
      </c>
    </row>
    <row r="2" spans="1:12" ht="23.25" customHeight="1" x14ac:dyDescent="0.25">
      <c r="A2" s="57" t="s">
        <v>128</v>
      </c>
      <c r="B2" s="22" t="s">
        <v>74</v>
      </c>
      <c r="C2" s="22" t="s">
        <v>75</v>
      </c>
      <c r="D2" s="22" t="s">
        <v>76</v>
      </c>
      <c r="E2" s="23">
        <v>44624</v>
      </c>
      <c r="F2" s="10">
        <v>79599822.969999999</v>
      </c>
      <c r="G2" s="6">
        <v>16322</v>
      </c>
      <c r="H2" s="22">
        <v>441773</v>
      </c>
      <c r="I2" s="22" t="s">
        <v>11</v>
      </c>
      <c r="J2" s="22" t="s">
        <v>21</v>
      </c>
      <c r="K2" s="24" t="s">
        <v>69</v>
      </c>
      <c r="L2" s="58"/>
    </row>
    <row r="3" spans="1:12" ht="23.25" customHeight="1" x14ac:dyDescent="0.25">
      <c r="A3" s="57" t="s">
        <v>181</v>
      </c>
      <c r="B3" s="36" t="s">
        <v>156</v>
      </c>
      <c r="C3" s="22" t="s">
        <v>157</v>
      </c>
      <c r="D3" s="30" t="s">
        <v>183</v>
      </c>
      <c r="E3" s="38">
        <v>44642</v>
      </c>
      <c r="F3" s="39">
        <v>53948372.990000002</v>
      </c>
      <c r="G3" s="40">
        <v>29322</v>
      </c>
      <c r="H3" s="22">
        <v>426286</v>
      </c>
      <c r="I3" s="22" t="s">
        <v>11</v>
      </c>
      <c r="J3" s="22" t="s">
        <v>21</v>
      </c>
      <c r="K3" s="24" t="s">
        <v>69</v>
      </c>
      <c r="L3" s="58"/>
    </row>
    <row r="4" spans="1:12" ht="23.25" customHeight="1" x14ac:dyDescent="0.25">
      <c r="A4" s="57" t="s">
        <v>182</v>
      </c>
      <c r="B4" s="25" t="s">
        <v>176</v>
      </c>
      <c r="C4" s="22" t="s">
        <v>177</v>
      </c>
      <c r="D4" s="22" t="s">
        <v>178</v>
      </c>
      <c r="E4" s="23">
        <v>44648</v>
      </c>
      <c r="F4" s="10">
        <v>1498589</v>
      </c>
      <c r="G4" s="6">
        <v>31322</v>
      </c>
      <c r="H4" s="22">
        <v>445018</v>
      </c>
      <c r="I4" s="22" t="s">
        <v>11</v>
      </c>
      <c r="J4" s="22" t="s">
        <v>34</v>
      </c>
      <c r="K4" s="24" t="s">
        <v>69</v>
      </c>
      <c r="L4" s="58"/>
    </row>
    <row r="5" spans="1:12" ht="23.25" customHeight="1" x14ac:dyDescent="0.25">
      <c r="A5" s="57" t="s">
        <v>190</v>
      </c>
      <c r="B5" s="25" t="s">
        <v>156</v>
      </c>
      <c r="C5" s="22" t="s">
        <v>157</v>
      </c>
      <c r="D5" s="22" t="s">
        <v>191</v>
      </c>
      <c r="E5" s="23">
        <v>44651</v>
      </c>
      <c r="F5" s="10">
        <v>46523712</v>
      </c>
      <c r="G5" s="6">
        <v>31522</v>
      </c>
      <c r="H5" s="22">
        <v>426286</v>
      </c>
      <c r="I5" s="22" t="s">
        <v>11</v>
      </c>
      <c r="J5" s="22" t="s">
        <v>21</v>
      </c>
      <c r="K5" s="24" t="s">
        <v>69</v>
      </c>
      <c r="L5" s="59"/>
    </row>
    <row r="6" spans="1:12" ht="23.25" customHeight="1" thickBot="1" x14ac:dyDescent="0.3">
      <c r="F6" s="34">
        <f>SUM(F2:F5)</f>
        <v>181570496.96000001</v>
      </c>
      <c r="G6" s="21"/>
    </row>
    <row r="28" spans="1:12" s="8" customFormat="1" ht="23.25" customHeight="1" x14ac:dyDescent="0.25">
      <c r="A28" s="21"/>
      <c r="B28" s="21"/>
      <c r="C28" s="21"/>
      <c r="D28" s="21"/>
      <c r="E28" s="15"/>
      <c r="G28" s="4"/>
      <c r="H28" s="21"/>
      <c r="I28" s="21"/>
      <c r="J28" s="21"/>
      <c r="K28" s="21"/>
      <c r="L28" s="21"/>
    </row>
    <row r="29" spans="1:12" s="8" customFormat="1" ht="23.25" customHeight="1" x14ac:dyDescent="0.25">
      <c r="A29" s="21"/>
      <c r="B29" s="21"/>
      <c r="C29" s="21"/>
      <c r="D29" s="21"/>
      <c r="E29" s="15"/>
      <c r="G29" s="4"/>
      <c r="H29" s="21"/>
      <c r="I29" s="21"/>
      <c r="J29" s="21"/>
      <c r="K29" s="21"/>
      <c r="L29" s="21"/>
    </row>
    <row r="30" spans="1:12" s="4" customFormat="1" ht="23.25" customHeight="1" x14ac:dyDescent="0.25">
      <c r="A30" s="21"/>
      <c r="B30" s="21"/>
      <c r="C30" s="21"/>
      <c r="D30" s="21"/>
      <c r="E30" s="15"/>
      <c r="F30" s="8"/>
      <c r="H30" s="21"/>
      <c r="I30" s="21"/>
      <c r="J30" s="21"/>
      <c r="K30" s="21"/>
      <c r="L30" s="21"/>
    </row>
    <row r="31" spans="1:12" s="4" customFormat="1" ht="23.25" customHeight="1" x14ac:dyDescent="0.25">
      <c r="A31" s="21"/>
      <c r="B31" s="21"/>
      <c r="C31" s="21"/>
      <c r="D31" s="21"/>
      <c r="E31" s="15"/>
      <c r="F31" s="8"/>
      <c r="H31" s="21"/>
      <c r="I31" s="21"/>
      <c r="J31" s="21"/>
      <c r="K31" s="21"/>
      <c r="L31" s="21"/>
    </row>
    <row r="32" spans="1:12" s="4" customFormat="1" ht="23.25" customHeight="1" x14ac:dyDescent="0.25">
      <c r="A32" s="21"/>
      <c r="B32" s="21"/>
      <c r="C32" s="21"/>
      <c r="D32" s="21"/>
      <c r="E32" s="15"/>
      <c r="F32" s="8"/>
      <c r="H32" s="21"/>
      <c r="I32" s="21"/>
      <c r="J32" s="21"/>
      <c r="K32" s="21"/>
      <c r="L32" s="21"/>
    </row>
    <row r="33" spans="1:12" s="4" customFormat="1" ht="23.25" customHeight="1" x14ac:dyDescent="0.25">
      <c r="A33" s="21"/>
      <c r="B33" s="21"/>
      <c r="C33" s="21"/>
      <c r="D33" s="21"/>
      <c r="E33" s="15"/>
      <c r="F33" s="16"/>
      <c r="H33" s="21"/>
      <c r="I33" s="21"/>
      <c r="J33" s="21"/>
      <c r="K33" s="21"/>
      <c r="L33" s="21"/>
    </row>
    <row r="34" spans="1:12" s="4" customFormat="1" ht="23.25" customHeight="1" x14ac:dyDescent="0.25">
      <c r="A34" s="21"/>
      <c r="B34" s="21"/>
      <c r="C34" s="21"/>
      <c r="D34" s="21"/>
      <c r="E34" s="15"/>
      <c r="F34" s="16"/>
      <c r="H34" s="21"/>
      <c r="I34" s="21"/>
      <c r="J34" s="21"/>
      <c r="K34" s="21"/>
      <c r="L34" s="21"/>
    </row>
    <row r="35" spans="1:12" s="4" customFormat="1" ht="23.25" customHeight="1" x14ac:dyDescent="0.25">
      <c r="A35" s="21"/>
      <c r="B35" s="21"/>
      <c r="C35" s="21"/>
      <c r="D35" s="21"/>
      <c r="E35" s="15"/>
      <c r="F35" s="16"/>
      <c r="H35" s="21"/>
      <c r="I35" s="21"/>
      <c r="J35" s="21"/>
      <c r="K35" s="21"/>
      <c r="L35" s="21"/>
    </row>
    <row r="36" spans="1:12" s="4" customFormat="1" ht="23.25" customHeight="1" x14ac:dyDescent="0.25">
      <c r="A36" s="21"/>
      <c r="B36" s="21"/>
      <c r="C36" s="21"/>
      <c r="D36" s="21"/>
      <c r="E36" s="15"/>
      <c r="F36" s="16"/>
      <c r="H36" s="21"/>
      <c r="I36" s="21"/>
      <c r="J36" s="21"/>
      <c r="K36" s="21"/>
      <c r="L36" s="21"/>
    </row>
    <row r="37" spans="1:12" s="4" customFormat="1" ht="23.25" customHeight="1" x14ac:dyDescent="0.25">
      <c r="A37" s="21"/>
      <c r="B37" s="21"/>
      <c r="C37" s="21"/>
      <c r="D37" s="21"/>
      <c r="E37" s="15"/>
      <c r="F37" s="8"/>
      <c r="H37" s="21"/>
      <c r="I37" s="21"/>
      <c r="J37" s="21"/>
      <c r="K37" s="21"/>
      <c r="L37" s="21"/>
    </row>
    <row r="38" spans="1:12" s="4" customFormat="1" ht="23.25" customHeight="1" x14ac:dyDescent="0.25">
      <c r="A38" s="21"/>
      <c r="B38" s="21"/>
      <c r="C38" s="21"/>
      <c r="D38" s="21"/>
      <c r="E38" s="15"/>
      <c r="F38" s="8"/>
      <c r="H38" s="21"/>
      <c r="I38" s="21"/>
      <c r="J38" s="21"/>
      <c r="K38" s="21"/>
      <c r="L38" s="21"/>
    </row>
    <row r="39" spans="1:12" s="4" customFormat="1" ht="23.25" customHeight="1" x14ac:dyDescent="0.25">
      <c r="A39" s="21"/>
      <c r="B39" s="21"/>
      <c r="C39" s="21"/>
      <c r="D39" s="21"/>
      <c r="E39" s="15"/>
      <c r="F39" s="8"/>
      <c r="H39" s="21"/>
      <c r="I39" s="21"/>
      <c r="J39" s="21"/>
      <c r="K39" s="21"/>
      <c r="L39" s="21"/>
    </row>
    <row r="40" spans="1:12" s="4" customFormat="1" ht="23.25" customHeight="1" x14ac:dyDescent="0.25">
      <c r="A40" s="21"/>
      <c r="B40" s="21"/>
      <c r="C40" s="21"/>
      <c r="D40" s="21"/>
      <c r="E40" s="15"/>
      <c r="F40" s="8"/>
      <c r="H40" s="21"/>
      <c r="I40" s="21"/>
      <c r="J40" s="21"/>
      <c r="K40" s="21"/>
      <c r="L40" s="21"/>
    </row>
    <row r="41" spans="1:12" s="4" customFormat="1" ht="23.25" customHeight="1" x14ac:dyDescent="0.25">
      <c r="A41" s="21"/>
      <c r="B41" s="21"/>
      <c r="C41" s="21"/>
      <c r="D41" s="21"/>
      <c r="E41" s="15"/>
      <c r="F41" s="8"/>
      <c r="H41" s="21"/>
      <c r="I41" s="21"/>
      <c r="J41" s="21"/>
      <c r="K41" s="21"/>
      <c r="L41" s="21"/>
    </row>
    <row r="42" spans="1:12" s="4" customFormat="1" ht="23.25" customHeight="1" x14ac:dyDescent="0.25">
      <c r="A42" s="21"/>
      <c r="B42" s="21"/>
      <c r="C42" s="21"/>
      <c r="D42" s="21"/>
      <c r="E42" s="15"/>
      <c r="F42" s="8"/>
      <c r="H42" s="21"/>
      <c r="I42" s="21"/>
      <c r="J42" s="21"/>
      <c r="K42" s="21"/>
      <c r="L42" s="21"/>
    </row>
    <row r="43" spans="1:12" s="4" customFormat="1" ht="23.25" customHeight="1" x14ac:dyDescent="0.25">
      <c r="A43" s="21"/>
      <c r="B43" s="21"/>
      <c r="C43" s="21"/>
      <c r="D43" s="21"/>
      <c r="E43" s="15"/>
      <c r="F43" s="8"/>
      <c r="H43" s="21"/>
      <c r="I43" s="21"/>
      <c r="J43" s="21"/>
      <c r="K43" s="21"/>
      <c r="L43" s="21"/>
    </row>
    <row r="44" spans="1:12" s="4" customFormat="1" ht="23.25" customHeight="1" x14ac:dyDescent="0.25">
      <c r="A44" s="21"/>
      <c r="B44" s="21"/>
      <c r="C44" s="21"/>
      <c r="D44" s="21"/>
      <c r="E44" s="15"/>
      <c r="F44" s="8"/>
      <c r="H44" s="21"/>
      <c r="I44" s="21"/>
      <c r="J44" s="21"/>
      <c r="K44" s="21"/>
      <c r="L44" s="21"/>
    </row>
    <row r="45" spans="1:12" s="4" customFormat="1" ht="23.25" customHeight="1" x14ac:dyDescent="0.25">
      <c r="A45" s="21"/>
      <c r="B45" s="21"/>
      <c r="C45" s="21"/>
      <c r="D45" s="21"/>
      <c r="E45" s="15"/>
      <c r="F45" s="8"/>
      <c r="H45" s="21"/>
      <c r="I45" s="21"/>
      <c r="J45" s="21"/>
      <c r="K45" s="21"/>
      <c r="L45" s="21"/>
    </row>
    <row r="46" spans="1:12" s="8" customFormat="1" ht="23.25" customHeight="1" x14ac:dyDescent="0.25">
      <c r="A46" s="21"/>
      <c r="B46" s="21"/>
      <c r="C46" s="21"/>
      <c r="D46" s="21"/>
      <c r="E46" s="15"/>
      <c r="G46" s="4"/>
      <c r="H46" s="21"/>
      <c r="I46" s="21"/>
      <c r="J46" s="21"/>
      <c r="K46" s="21"/>
      <c r="L46" s="21"/>
    </row>
    <row r="47" spans="1:12" s="8" customFormat="1" ht="23.25" customHeight="1" x14ac:dyDescent="0.25">
      <c r="A47" s="21"/>
      <c r="B47" s="21"/>
      <c r="C47" s="21"/>
      <c r="D47" s="21"/>
      <c r="E47" s="15"/>
      <c r="G47" s="4"/>
      <c r="H47" s="21"/>
      <c r="I47" s="21"/>
      <c r="J47" s="21"/>
      <c r="K47" s="21"/>
      <c r="L47" s="21"/>
    </row>
    <row r="48" spans="1:12" s="8" customFormat="1" ht="23.25" customHeight="1" x14ac:dyDescent="0.25">
      <c r="A48" s="21"/>
      <c r="B48" s="21"/>
      <c r="C48" s="21"/>
      <c r="D48" s="21"/>
      <c r="E48" s="15"/>
      <c r="G48" s="4"/>
      <c r="H48" s="21"/>
      <c r="I48" s="21"/>
      <c r="J48" s="21"/>
      <c r="K48" s="21"/>
      <c r="L48" s="21"/>
    </row>
  </sheetData>
  <pageMargins left="0.7" right="0.7" top="0.75" bottom="0.75" header="0.3" footer="0.3"/>
  <pageSetup scale="70" orientation="landscape" r:id="rId1"/>
  <ignoredErrors>
    <ignoredError sqref="A2:A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43"/>
  <sheetViews>
    <sheetView zoomScaleNormal="100" workbookViewId="0">
      <pane ySplit="1" topLeftCell="A2" activePane="bottomLeft" state="frozen"/>
      <selection pane="bottomLeft" activeCell="C27" sqref="C27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12</v>
      </c>
    </row>
    <row r="2" spans="1:12" ht="20.25" customHeight="1" x14ac:dyDescent="0.25">
      <c r="A2" s="9" t="s">
        <v>129</v>
      </c>
      <c r="B2" s="20" t="s">
        <v>13</v>
      </c>
      <c r="C2" s="5" t="s">
        <v>14</v>
      </c>
      <c r="D2" s="13" t="s">
        <v>135</v>
      </c>
      <c r="E2" s="7">
        <v>44631</v>
      </c>
      <c r="F2" s="10">
        <v>2161945.36</v>
      </c>
      <c r="G2" s="11">
        <v>25122</v>
      </c>
      <c r="H2" s="5">
        <v>420701</v>
      </c>
      <c r="I2" s="5" t="s">
        <v>11</v>
      </c>
      <c r="J2" s="5" t="s">
        <v>35</v>
      </c>
      <c r="K2" s="12" t="s">
        <v>69</v>
      </c>
      <c r="L2" s="9"/>
    </row>
    <row r="3" spans="1:12" ht="20.25" customHeight="1" x14ac:dyDescent="0.25">
      <c r="A3" s="9" t="s">
        <v>130</v>
      </c>
      <c r="B3" s="35" t="s">
        <v>17</v>
      </c>
      <c r="C3" s="5" t="s">
        <v>18</v>
      </c>
      <c r="D3" s="5" t="s">
        <v>136</v>
      </c>
      <c r="E3" s="7">
        <v>44631</v>
      </c>
      <c r="F3" s="10">
        <v>4142799.99</v>
      </c>
      <c r="G3" s="6">
        <v>26322</v>
      </c>
      <c r="H3" s="5">
        <v>424600</v>
      </c>
      <c r="I3" s="5" t="s">
        <v>11</v>
      </c>
      <c r="J3" s="5" t="s">
        <v>35</v>
      </c>
      <c r="K3" s="12" t="s">
        <v>69</v>
      </c>
      <c r="L3" s="9"/>
    </row>
    <row r="4" spans="1:12" ht="20.25" customHeight="1" x14ac:dyDescent="0.25">
      <c r="A4" s="9" t="s">
        <v>131</v>
      </c>
      <c r="B4" s="35" t="s">
        <v>15</v>
      </c>
      <c r="C4" s="5" t="s">
        <v>16</v>
      </c>
      <c r="D4" s="5" t="s">
        <v>137</v>
      </c>
      <c r="E4" s="7">
        <v>44632</v>
      </c>
      <c r="F4" s="10">
        <v>3684853</v>
      </c>
      <c r="G4" s="6">
        <v>26522</v>
      </c>
      <c r="H4" s="5">
        <v>424400</v>
      </c>
      <c r="I4" s="5" t="s">
        <v>11</v>
      </c>
      <c r="J4" s="5" t="s">
        <v>35</v>
      </c>
      <c r="K4" s="12" t="s">
        <v>69</v>
      </c>
      <c r="L4" s="9"/>
    </row>
    <row r="5" spans="1:12" ht="20.25" customHeight="1" x14ac:dyDescent="0.25">
      <c r="A5" s="9" t="s">
        <v>132</v>
      </c>
      <c r="B5" s="35" t="s">
        <v>13</v>
      </c>
      <c r="C5" s="5" t="s">
        <v>14</v>
      </c>
      <c r="D5" s="5" t="s">
        <v>138</v>
      </c>
      <c r="E5" s="7">
        <v>44635</v>
      </c>
      <c r="F5" s="10">
        <v>16085952.66</v>
      </c>
      <c r="G5" s="6">
        <v>27422</v>
      </c>
      <c r="H5" s="5">
        <v>420701</v>
      </c>
      <c r="I5" s="5" t="s">
        <v>11</v>
      </c>
      <c r="J5" s="5" t="s">
        <v>36</v>
      </c>
      <c r="K5" s="12" t="s">
        <v>69</v>
      </c>
      <c r="L5" s="9"/>
    </row>
    <row r="6" spans="1:12" ht="20.25" customHeight="1" x14ac:dyDescent="0.25">
      <c r="A6" s="9" t="s">
        <v>133</v>
      </c>
      <c r="B6" s="35" t="s">
        <v>184</v>
      </c>
      <c r="C6" s="20" t="s">
        <v>185</v>
      </c>
      <c r="D6" s="13" t="s">
        <v>186</v>
      </c>
      <c r="E6" s="7">
        <v>44646</v>
      </c>
      <c r="F6" s="10">
        <v>6600000</v>
      </c>
      <c r="G6" s="6">
        <v>30522</v>
      </c>
      <c r="H6" s="5">
        <v>424397</v>
      </c>
      <c r="I6" s="5" t="s">
        <v>11</v>
      </c>
      <c r="J6" s="5" t="s">
        <v>37</v>
      </c>
      <c r="K6" s="12" t="s">
        <v>69</v>
      </c>
      <c r="L6" s="9"/>
    </row>
    <row r="7" spans="1:12" ht="20.25" customHeight="1" x14ac:dyDescent="0.25">
      <c r="A7" s="9" t="s">
        <v>134</v>
      </c>
      <c r="B7" s="20" t="s">
        <v>13</v>
      </c>
      <c r="C7" s="20" t="s">
        <v>14</v>
      </c>
      <c r="D7" s="13" t="s">
        <v>187</v>
      </c>
      <c r="E7" s="7">
        <v>44646</v>
      </c>
      <c r="F7" s="10">
        <v>8888580.5899999999</v>
      </c>
      <c r="G7" s="11">
        <v>30622</v>
      </c>
      <c r="H7" s="5">
        <v>420701</v>
      </c>
      <c r="I7" s="5" t="s">
        <v>11</v>
      </c>
      <c r="J7" s="5" t="s">
        <v>37</v>
      </c>
      <c r="K7" s="12" t="s">
        <v>69</v>
      </c>
      <c r="L7" s="9"/>
    </row>
    <row r="8" spans="1:12" ht="20.25" customHeight="1" thickBot="1" x14ac:dyDescent="0.3">
      <c r="A8" s="9" t="s">
        <v>192</v>
      </c>
      <c r="B8" s="20" t="s">
        <v>13</v>
      </c>
      <c r="C8" s="20" t="s">
        <v>14</v>
      </c>
      <c r="D8" s="13" t="s">
        <v>193</v>
      </c>
      <c r="E8" s="7">
        <v>44651</v>
      </c>
      <c r="F8" s="10">
        <v>16085952.66</v>
      </c>
      <c r="G8" s="11">
        <v>31622</v>
      </c>
      <c r="H8" s="5">
        <v>420701</v>
      </c>
      <c r="I8" s="5" t="s">
        <v>11</v>
      </c>
      <c r="J8" s="5" t="s">
        <v>36</v>
      </c>
      <c r="K8" s="12" t="s">
        <v>69</v>
      </c>
      <c r="L8" s="9"/>
    </row>
    <row r="9" spans="1:12" ht="20.25" customHeight="1" thickBot="1" x14ac:dyDescent="0.3">
      <c r="F9" s="14">
        <f>SUM(F2:F8)</f>
        <v>57650084.25999999</v>
      </c>
      <c r="G9"/>
    </row>
    <row r="23" spans="5:6" x14ac:dyDescent="0.25">
      <c r="E23" s="15"/>
    </row>
    <row r="24" spans="5:6" x14ac:dyDescent="0.25">
      <c r="E24" s="15"/>
    </row>
    <row r="25" spans="5:6" x14ac:dyDescent="0.25">
      <c r="E25" s="15"/>
    </row>
    <row r="26" spans="5:6" x14ac:dyDescent="0.25">
      <c r="E26" s="15"/>
    </row>
    <row r="27" spans="5:6" x14ac:dyDescent="0.25">
      <c r="E27" s="15"/>
    </row>
    <row r="28" spans="5:6" x14ac:dyDescent="0.25">
      <c r="E28" s="15"/>
      <c r="F28" s="16"/>
    </row>
    <row r="29" spans="5:6" x14ac:dyDescent="0.25">
      <c r="E29" s="15"/>
      <c r="F29" s="16"/>
    </row>
    <row r="30" spans="5:6" x14ac:dyDescent="0.25">
      <c r="E30" s="15"/>
      <c r="F30" s="16"/>
    </row>
    <row r="31" spans="5:6" x14ac:dyDescent="0.25">
      <c r="E31" s="15"/>
      <c r="F31" s="16"/>
    </row>
    <row r="32" spans="5:6" x14ac:dyDescent="0.25">
      <c r="E32" s="15"/>
    </row>
    <row r="33" spans="5:5" x14ac:dyDescent="0.25">
      <c r="E33" s="15"/>
    </row>
    <row r="34" spans="5:5" x14ac:dyDescent="0.25">
      <c r="E34" s="15"/>
    </row>
    <row r="35" spans="5:5" x14ac:dyDescent="0.25">
      <c r="E35" s="15"/>
    </row>
    <row r="36" spans="5:5" x14ac:dyDescent="0.25">
      <c r="E36" s="15"/>
    </row>
    <row r="37" spans="5:5" x14ac:dyDescent="0.25">
      <c r="E37" s="15"/>
    </row>
    <row r="38" spans="5:5" x14ac:dyDescent="0.25">
      <c r="E38" s="15"/>
    </row>
    <row r="39" spans="5:5" x14ac:dyDescent="0.25">
      <c r="E39" s="15"/>
    </row>
    <row r="40" spans="5:5" x14ac:dyDescent="0.25">
      <c r="E40" s="15"/>
    </row>
    <row r="41" spans="5:5" x14ac:dyDescent="0.25">
      <c r="E41" s="15"/>
    </row>
    <row r="42" spans="5:5" x14ac:dyDescent="0.25">
      <c r="E42" s="15"/>
    </row>
    <row r="43" spans="5:5" x14ac:dyDescent="0.25">
      <c r="E43" s="15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6"/>
  <sheetViews>
    <sheetView zoomScaleNormal="100" workbookViewId="0">
      <pane ySplit="1" topLeftCell="A2" activePane="bottomLeft" state="frozen"/>
      <selection pane="bottomLeft" activeCell="C17" sqref="C17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12</v>
      </c>
    </row>
    <row r="2" spans="1:12" ht="35.25" customHeight="1" x14ac:dyDescent="0.25">
      <c r="A2" s="20" t="s">
        <v>139</v>
      </c>
      <c r="B2" s="20" t="s">
        <v>141</v>
      </c>
      <c r="C2" s="20" t="s">
        <v>142</v>
      </c>
      <c r="D2" s="41" t="s">
        <v>143</v>
      </c>
      <c r="E2" s="42">
        <v>44628</v>
      </c>
      <c r="F2" s="43">
        <v>3750000</v>
      </c>
      <c r="G2" s="44">
        <v>19822</v>
      </c>
      <c r="H2" s="20">
        <v>440115</v>
      </c>
      <c r="I2" s="20" t="s">
        <v>19</v>
      </c>
      <c r="J2" s="20" t="s">
        <v>34</v>
      </c>
      <c r="K2" s="35" t="s">
        <v>69</v>
      </c>
      <c r="L2" s="20"/>
    </row>
    <row r="3" spans="1:12" ht="35.25" customHeight="1" x14ac:dyDescent="0.25">
      <c r="A3" s="20" t="s">
        <v>140</v>
      </c>
      <c r="B3" s="20" t="s">
        <v>144</v>
      </c>
      <c r="C3" s="20" t="s">
        <v>145</v>
      </c>
      <c r="D3" s="41" t="s">
        <v>143</v>
      </c>
      <c r="E3" s="42">
        <v>44636</v>
      </c>
      <c r="F3" s="43">
        <v>2950000</v>
      </c>
      <c r="G3" s="45">
        <v>27722</v>
      </c>
      <c r="H3" s="20">
        <v>440217</v>
      </c>
      <c r="I3" s="20" t="s">
        <v>19</v>
      </c>
      <c r="J3" s="20" t="s">
        <v>34</v>
      </c>
      <c r="K3" s="35" t="s">
        <v>69</v>
      </c>
      <c r="L3" s="20"/>
    </row>
    <row r="4" spans="1:12" ht="44.25" customHeight="1" thickBot="1" x14ac:dyDescent="0.3">
      <c r="F4" s="34">
        <f>SUM(F2:F3)</f>
        <v>6700000</v>
      </c>
      <c r="G4"/>
    </row>
    <row r="26" spans="5:6" x14ac:dyDescent="0.25">
      <c r="E26" s="15"/>
    </row>
    <row r="27" spans="5:6" x14ac:dyDescent="0.25">
      <c r="E27" s="15"/>
    </row>
    <row r="28" spans="5:6" x14ac:dyDescent="0.25">
      <c r="E28" s="15"/>
    </row>
    <row r="29" spans="5:6" x14ac:dyDescent="0.25">
      <c r="E29" s="15"/>
    </row>
    <row r="30" spans="5:6" x14ac:dyDescent="0.25">
      <c r="E30" s="15"/>
    </row>
    <row r="31" spans="5:6" x14ac:dyDescent="0.25">
      <c r="E31" s="15"/>
      <c r="F31" s="16"/>
    </row>
    <row r="32" spans="5:6" x14ac:dyDescent="0.25">
      <c r="E32" s="15"/>
      <c r="F32" s="16"/>
    </row>
    <row r="33" spans="5:6" x14ac:dyDescent="0.25">
      <c r="E33" s="15"/>
      <c r="F33" s="16"/>
    </row>
    <row r="34" spans="5:6" x14ac:dyDescent="0.25">
      <c r="E34" s="15"/>
      <c r="F34" s="16"/>
    </row>
    <row r="35" spans="5:6" x14ac:dyDescent="0.25">
      <c r="E35" s="15"/>
    </row>
    <row r="36" spans="5:6" x14ac:dyDescent="0.25">
      <c r="E36" s="15"/>
    </row>
    <row r="37" spans="5:6" x14ac:dyDescent="0.25">
      <c r="E37" s="15"/>
    </row>
    <row r="38" spans="5:6" x14ac:dyDescent="0.25">
      <c r="E38" s="15"/>
    </row>
    <row r="39" spans="5:6" x14ac:dyDescent="0.25">
      <c r="E39" s="15"/>
    </row>
    <row r="40" spans="5:6" x14ac:dyDescent="0.25">
      <c r="E40" s="15"/>
    </row>
    <row r="41" spans="5:6" x14ac:dyDescent="0.25">
      <c r="E41" s="15"/>
    </row>
    <row r="42" spans="5:6" x14ac:dyDescent="0.25">
      <c r="E42" s="15"/>
    </row>
    <row r="43" spans="5:6" x14ac:dyDescent="0.25">
      <c r="E43" s="15"/>
    </row>
    <row r="44" spans="5:6" x14ac:dyDescent="0.25">
      <c r="E44" s="15"/>
    </row>
    <row r="45" spans="5:6" x14ac:dyDescent="0.25">
      <c r="E45" s="15"/>
    </row>
    <row r="46" spans="5:6" x14ac:dyDescent="0.25">
      <c r="E46" s="15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22" sqref="C22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8554687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12</v>
      </c>
    </row>
    <row r="2" spans="1:12" ht="35.25" customHeight="1" x14ac:dyDescent="0.25">
      <c r="A2" s="20" t="s">
        <v>139</v>
      </c>
      <c r="B2" s="20" t="s">
        <v>146</v>
      </c>
      <c r="C2" s="20" t="s">
        <v>147</v>
      </c>
      <c r="D2" s="41" t="s">
        <v>143</v>
      </c>
      <c r="E2" s="42">
        <v>44622</v>
      </c>
      <c r="F2" s="43">
        <v>2597066</v>
      </c>
      <c r="G2" s="44">
        <v>16022</v>
      </c>
      <c r="H2" s="20">
        <v>443953</v>
      </c>
      <c r="I2" s="20" t="s">
        <v>11</v>
      </c>
      <c r="J2" s="20" t="s">
        <v>148</v>
      </c>
      <c r="K2" s="35" t="s">
        <v>69</v>
      </c>
      <c r="L2" s="20"/>
    </row>
    <row r="3" spans="1:12" ht="44.25" customHeight="1" thickBot="1" x14ac:dyDescent="0.3">
      <c r="F3" s="34">
        <f>SUM(F2:F2)</f>
        <v>2597066</v>
      </c>
      <c r="G3"/>
    </row>
    <row r="25" spans="5:6" x14ac:dyDescent="0.25">
      <c r="E25" s="15"/>
    </row>
    <row r="26" spans="5:6" x14ac:dyDescent="0.25">
      <c r="E26" s="15"/>
    </row>
    <row r="27" spans="5:6" x14ac:dyDescent="0.25">
      <c r="E27" s="15"/>
    </row>
    <row r="28" spans="5:6" x14ac:dyDescent="0.25">
      <c r="E28" s="15"/>
    </row>
    <row r="29" spans="5:6" x14ac:dyDescent="0.25">
      <c r="E29" s="15"/>
    </row>
    <row r="30" spans="5:6" x14ac:dyDescent="0.25">
      <c r="E30" s="15"/>
      <c r="F30" s="16"/>
    </row>
    <row r="31" spans="5:6" x14ac:dyDescent="0.25">
      <c r="E31" s="15"/>
      <c r="F31" s="16"/>
    </row>
    <row r="32" spans="5:6" x14ac:dyDescent="0.25">
      <c r="E32" s="15"/>
      <c r="F32" s="16"/>
    </row>
    <row r="33" spans="5:6" x14ac:dyDescent="0.25">
      <c r="E33" s="15"/>
      <c r="F33" s="16"/>
    </row>
    <row r="34" spans="5:6" x14ac:dyDescent="0.25">
      <c r="E34" s="15"/>
    </row>
    <row r="35" spans="5:6" x14ac:dyDescent="0.25">
      <c r="E35" s="15"/>
    </row>
    <row r="36" spans="5:6" x14ac:dyDescent="0.25">
      <c r="E36" s="15"/>
    </row>
    <row r="37" spans="5:6" x14ac:dyDescent="0.25">
      <c r="E37" s="15"/>
    </row>
    <row r="38" spans="5:6" x14ac:dyDescent="0.25">
      <c r="E38" s="15"/>
    </row>
    <row r="39" spans="5:6" x14ac:dyDescent="0.25">
      <c r="E39" s="15"/>
    </row>
    <row r="40" spans="5:6" x14ac:dyDescent="0.25">
      <c r="E40" s="15"/>
    </row>
    <row r="41" spans="5:6" x14ac:dyDescent="0.25">
      <c r="E41" s="15"/>
    </row>
    <row r="42" spans="5:6" x14ac:dyDescent="0.25">
      <c r="E42" s="15"/>
    </row>
    <row r="43" spans="5:6" x14ac:dyDescent="0.25">
      <c r="E43" s="15"/>
    </row>
    <row r="44" spans="5:6" x14ac:dyDescent="0.25">
      <c r="E44" s="15"/>
    </row>
    <row r="45" spans="5:6" x14ac:dyDescent="0.25">
      <c r="E45" s="15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F3" sqref="F3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12</v>
      </c>
    </row>
    <row r="2" spans="1:12" ht="35.25" customHeight="1" x14ac:dyDescent="0.25">
      <c r="A2" s="20" t="s">
        <v>158</v>
      </c>
      <c r="B2" s="5" t="s">
        <v>163</v>
      </c>
      <c r="C2" s="5" t="s">
        <v>164</v>
      </c>
      <c r="D2" s="13" t="s">
        <v>165</v>
      </c>
      <c r="E2" s="33">
        <v>44644</v>
      </c>
      <c r="F2" s="10">
        <v>130090800</v>
      </c>
      <c r="G2" s="11">
        <v>29822</v>
      </c>
      <c r="H2" s="5">
        <v>424329</v>
      </c>
      <c r="I2" s="5" t="s">
        <v>11</v>
      </c>
      <c r="J2" s="5" t="s">
        <v>21</v>
      </c>
      <c r="K2" s="2" t="s">
        <v>69</v>
      </c>
      <c r="L2" s="20"/>
    </row>
    <row r="3" spans="1:12" ht="44.25" customHeight="1" thickBot="1" x14ac:dyDescent="0.3">
      <c r="F3" s="34">
        <f>SUM(F2:F2)</f>
        <v>130090800</v>
      </c>
      <c r="G3"/>
    </row>
    <row r="25" spans="5:6" x14ac:dyDescent="0.25">
      <c r="E25" s="15"/>
    </row>
    <row r="26" spans="5:6" x14ac:dyDescent="0.25">
      <c r="E26" s="15"/>
    </row>
    <row r="27" spans="5:6" x14ac:dyDescent="0.25">
      <c r="E27" s="15"/>
    </row>
    <row r="28" spans="5:6" x14ac:dyDescent="0.25">
      <c r="E28" s="15"/>
    </row>
    <row r="29" spans="5:6" x14ac:dyDescent="0.25">
      <c r="E29" s="15"/>
    </row>
    <row r="30" spans="5:6" x14ac:dyDescent="0.25">
      <c r="E30" s="15"/>
      <c r="F30" s="16"/>
    </row>
    <row r="31" spans="5:6" x14ac:dyDescent="0.25">
      <c r="E31" s="15"/>
      <c r="F31" s="16"/>
    </row>
    <row r="32" spans="5:6" x14ac:dyDescent="0.25">
      <c r="E32" s="15"/>
      <c r="F32" s="16"/>
    </row>
    <row r="33" spans="5:6" x14ac:dyDescent="0.25">
      <c r="E33" s="15"/>
      <c r="F33" s="16"/>
    </row>
    <row r="34" spans="5:6" x14ac:dyDescent="0.25">
      <c r="E34" s="15"/>
    </row>
    <row r="35" spans="5:6" x14ac:dyDescent="0.25">
      <c r="E35" s="15"/>
    </row>
    <row r="36" spans="5:6" x14ac:dyDescent="0.25">
      <c r="E36" s="15"/>
    </row>
    <row r="37" spans="5:6" x14ac:dyDescent="0.25">
      <c r="E37" s="15"/>
    </row>
    <row r="38" spans="5:6" x14ac:dyDescent="0.25">
      <c r="E38" s="15"/>
    </row>
    <row r="39" spans="5:6" x14ac:dyDescent="0.25">
      <c r="E39" s="15"/>
    </row>
    <row r="40" spans="5:6" x14ac:dyDescent="0.25">
      <c r="E40" s="15"/>
    </row>
    <row r="41" spans="5:6" x14ac:dyDescent="0.25">
      <c r="E41" s="15"/>
    </row>
    <row r="42" spans="5:6" x14ac:dyDescent="0.25">
      <c r="E42" s="15"/>
    </row>
    <row r="43" spans="5:6" x14ac:dyDescent="0.25">
      <c r="E43" s="15"/>
    </row>
    <row r="44" spans="5:6" x14ac:dyDescent="0.25">
      <c r="E44" s="15"/>
    </row>
    <row r="45" spans="5:6" x14ac:dyDescent="0.25">
      <c r="E45" s="15"/>
    </row>
  </sheetData>
  <pageMargins left="0.7" right="0.7" top="0.75" bottom="0.75" header="0.3" footer="0.3"/>
  <pageSetup orientation="portrait" r:id="rId1"/>
  <ignoredErrors>
    <ignoredError sqref="D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2022-04-01T14:20:52Z</dcterms:modified>
</cp:coreProperties>
</file>